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\Documents\_RSCA-Informatique\2026\G2\"/>
    </mc:Choice>
  </mc:AlternateContent>
  <xr:revisionPtr revIDLastSave="0" documentId="8_{A8D60D9C-B062-4B52-987E-9B35E0BE6F9A}" xr6:coauthVersionLast="47" xr6:coauthVersionMax="47" xr10:uidLastSave="{00000000-0000-0000-0000-000000000000}"/>
  <bookViews>
    <workbookView xWindow="28680" yWindow="-120" windowWidth="29040" windowHeight="15720" xr2:uid="{C11CD6C7-BBA0-4FDB-BC91-33927F1BAFB0}"/>
  </bookViews>
  <sheets>
    <sheet name="Bilan" sheetId="3" r:id="rId1"/>
    <sheet name="Budget réalisé" sheetId="4" r:id="rId2"/>
    <sheet name="lundi" sheetId="1" r:id="rId3"/>
    <sheet name="mardi" sheetId="5" r:id="rId4"/>
    <sheet name="mercredi" sheetId="6" r:id="rId5"/>
    <sheet name="jeudi" sheetId="7" r:id="rId6"/>
    <sheet name="vendredi" sheetId="8" r:id="rId7"/>
    <sheet name="samedi" sheetId="9" r:id="rId8"/>
    <sheet name="dimanche" sheetId="10" r:id="rId9"/>
    <sheet name="Catégories" sheetId="2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/>
  <c r="C31" i="1"/>
  <c r="B2" i="4" s="1"/>
  <c r="C37" i="10"/>
  <c r="H8" i="4" s="1"/>
  <c r="C36" i="10"/>
  <c r="H7" i="4" s="1"/>
  <c r="C35" i="10"/>
  <c r="H6" i="4" s="1"/>
  <c r="C34" i="10"/>
  <c r="H5" i="4" s="1"/>
  <c r="C33" i="10"/>
  <c r="H4" i="4" s="1"/>
  <c r="C32" i="10"/>
  <c r="H3" i="4" s="1"/>
  <c r="C31" i="10"/>
  <c r="H2" i="4" s="1"/>
  <c r="C37" i="9"/>
  <c r="G8" i="4" s="1"/>
  <c r="C36" i="9"/>
  <c r="G7" i="4" s="1"/>
  <c r="C35" i="9"/>
  <c r="G6" i="4" s="1"/>
  <c r="C34" i="9"/>
  <c r="G5" i="4" s="1"/>
  <c r="C33" i="9"/>
  <c r="G4" i="4" s="1"/>
  <c r="C32" i="9"/>
  <c r="G3" i="4" s="1"/>
  <c r="C31" i="9"/>
  <c r="G2" i="4" s="1"/>
  <c r="C37" i="8"/>
  <c r="F8" i="4" s="1"/>
  <c r="C36" i="8"/>
  <c r="F7" i="4" s="1"/>
  <c r="C35" i="8"/>
  <c r="F6" i="4" s="1"/>
  <c r="C34" i="8"/>
  <c r="F5" i="4" s="1"/>
  <c r="C33" i="8"/>
  <c r="F4" i="4" s="1"/>
  <c r="C32" i="8"/>
  <c r="F3" i="4" s="1"/>
  <c r="C31" i="8"/>
  <c r="F2" i="4" s="1"/>
  <c r="C37" i="7"/>
  <c r="E8" i="4" s="1"/>
  <c r="C36" i="7"/>
  <c r="E7" i="4" s="1"/>
  <c r="C35" i="7"/>
  <c r="E6" i="4" s="1"/>
  <c r="C34" i="7"/>
  <c r="E5" i="4" s="1"/>
  <c r="C33" i="7"/>
  <c r="E4" i="4" s="1"/>
  <c r="C32" i="7"/>
  <c r="E3" i="4" s="1"/>
  <c r="C31" i="7"/>
  <c r="E2" i="4" s="1"/>
  <c r="C37" i="6"/>
  <c r="D8" i="4" s="1"/>
  <c r="C36" i="6"/>
  <c r="D7" i="4" s="1"/>
  <c r="C35" i="6"/>
  <c r="D6" i="4" s="1"/>
  <c r="C34" i="6"/>
  <c r="D5" i="4" s="1"/>
  <c r="C33" i="6"/>
  <c r="D4" i="4" s="1"/>
  <c r="C32" i="6"/>
  <c r="D3" i="4" s="1"/>
  <c r="C31" i="6"/>
  <c r="D2" i="4" s="1"/>
  <c r="C37" i="5"/>
  <c r="C8" i="4" s="1"/>
  <c r="C36" i="5"/>
  <c r="C7" i="4" s="1"/>
  <c r="C35" i="5"/>
  <c r="C6" i="4" s="1"/>
  <c r="C34" i="5"/>
  <c r="C5" i="4" s="1"/>
  <c r="C33" i="5"/>
  <c r="C4" i="4" s="1"/>
  <c r="C32" i="5"/>
  <c r="C3" i="4" s="1"/>
  <c r="C31" i="5"/>
  <c r="C2" i="4" s="1"/>
  <c r="C32" i="1"/>
  <c r="B3" i="4" s="1"/>
  <c r="C33" i="1"/>
  <c r="B4" i="4" s="1"/>
  <c r="C34" i="1"/>
  <c r="B5" i="4" s="1"/>
  <c r="C35" i="1"/>
  <c r="B6" i="4" s="1"/>
  <c r="C36" i="1"/>
  <c r="B7" i="4" s="1"/>
  <c r="C37" i="1"/>
  <c r="B8" i="4" s="1"/>
  <c r="I6" i="4" l="1"/>
  <c r="C6" i="3" s="1"/>
  <c r="D6" i="3" s="1"/>
  <c r="I5" i="4"/>
  <c r="C5" i="3" s="1"/>
  <c r="D5" i="3" s="1"/>
  <c r="I7" i="4"/>
  <c r="C7" i="3" s="1"/>
  <c r="D7" i="3" s="1"/>
  <c r="I3" i="4"/>
  <c r="C3" i="3" s="1"/>
  <c r="D3" i="3" s="1"/>
  <c r="I8" i="4"/>
  <c r="C8" i="3" s="1"/>
  <c r="D8" i="3" s="1"/>
  <c r="I2" i="4"/>
  <c r="C2" i="3" s="1"/>
  <c r="D2" i="3" s="1"/>
  <c r="I4" i="4"/>
  <c r="C4" i="3" s="1"/>
  <c r="D4" i="3" s="1"/>
</calcChain>
</file>

<file path=xl/sharedStrings.xml><?xml version="1.0" encoding="utf-8"?>
<sst xmlns="http://schemas.openxmlformats.org/spreadsheetml/2006/main" count="110" uniqueCount="27">
  <si>
    <t>alimentation</t>
  </si>
  <si>
    <t>loisir</t>
  </si>
  <si>
    <t>Sous-catégorie</t>
  </si>
  <si>
    <t>épicerie</t>
  </si>
  <si>
    <t>catégorie</t>
  </si>
  <si>
    <t>transport</t>
  </si>
  <si>
    <t>carburant</t>
  </si>
  <si>
    <t>Hébergement</t>
  </si>
  <si>
    <t>hotel</t>
  </si>
  <si>
    <t>visites</t>
  </si>
  <si>
    <t>cadeaux</t>
  </si>
  <si>
    <t>souvenirs</t>
  </si>
  <si>
    <t>autres</t>
  </si>
  <si>
    <t>montant</t>
  </si>
  <si>
    <t>Libellé de la dépense</t>
  </si>
  <si>
    <t>Catégories</t>
  </si>
  <si>
    <t>budget prévu</t>
  </si>
  <si>
    <t>budget réalisé</t>
  </si>
  <si>
    <t>Totaux</t>
  </si>
  <si>
    <t>Lundi</t>
  </si>
  <si>
    <t>Mardi</t>
  </si>
  <si>
    <t>Mercredi</t>
  </si>
  <si>
    <t>Jeudi</t>
  </si>
  <si>
    <t>Vendredi</t>
  </si>
  <si>
    <t>Samedi</t>
  </si>
  <si>
    <t>Dimanche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</si>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</sst>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44" fontId="0" fillId="0" borderId="0" xfId="1" applyFont="1"/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1E39D-0751-4EA4-8597-FD662FBC0706}">
  <dimension ref="A1:D8"/>
  <sheetViews>
    <sheetView tabSelected="1" workbookViewId="0">
      <selection activeCell="F6" sqref="F6"/>
    </sheetView>
  </sheetViews>
  <sheetFormatPr baseColWidth="10" defaultRowHeight="14.4" x14ac:dyDescent="0.3"/>
  <cols>
    <col min="1" max="1" width="12.88671875" bestFit="1" customWidth="1"/>
    <col min="2" max="2" width="12.44140625" bestFit="1" customWidth="1"/>
    <col min="3" max="3" width="13.33203125" bestFit="1" customWidth="1"/>
  </cols>
  <sheetData>
    <row r="1" spans="1:4" x14ac:dyDescent="0.3">
      <c r="A1" s="1" t="s">
        <v>4</v>
      </c>
      <c r="B1" s="1" t="s">
        <v>16</v>
      </c>
      <c r="C1" s="1" t="s">
        <v>17</v>
      </c>
      <c r="D1" s="1" t="s">
        <v>26</v>
      </c>
    </row>
    <row r="2" spans="1:4" x14ac:dyDescent="0.3">
      <c r="A2" t="s">
        <v>0</v>
      </c>
      <c r="B2" s="3">
        <v>200</v>
      </c>
      <c r="C2" s="4">
        <f>'Budget réalisé'!I2</f>
        <v>0</v>
      </c>
      <c r="D2" s="4">
        <f>B2-C2</f>
        <v>200</v>
      </c>
    </row>
    <row r="3" spans="1:4" x14ac:dyDescent="0.3">
      <c r="A3" t="s">
        <v>5</v>
      </c>
      <c r="B3" s="3">
        <v>1000</v>
      </c>
      <c r="C3" s="4">
        <f>'Budget réalisé'!I3</f>
        <v>0</v>
      </c>
      <c r="D3" s="4">
        <f t="shared" ref="D3:D8" si="0">B3-C3</f>
        <v>1000</v>
      </c>
    </row>
    <row r="4" spans="1:4" x14ac:dyDescent="0.3">
      <c r="A4" t="s">
        <v>7</v>
      </c>
      <c r="B4" s="3">
        <v>300</v>
      </c>
      <c r="C4" s="4">
        <f>'Budget réalisé'!I4</f>
        <v>0</v>
      </c>
      <c r="D4" s="4">
        <f t="shared" si="0"/>
        <v>300</v>
      </c>
    </row>
    <row r="5" spans="1:4" x14ac:dyDescent="0.3">
      <c r="A5" t="s">
        <v>1</v>
      </c>
      <c r="B5" s="3">
        <v>50</v>
      </c>
      <c r="C5" s="4">
        <f>'Budget réalisé'!I5</f>
        <v>0</v>
      </c>
      <c r="D5" s="4">
        <f t="shared" si="0"/>
        <v>50</v>
      </c>
    </row>
    <row r="6" spans="1:4" x14ac:dyDescent="0.3">
      <c r="A6" t="s">
        <v>10</v>
      </c>
      <c r="B6" s="3">
        <v>100</v>
      </c>
      <c r="C6" s="4">
        <f>'Budget réalisé'!I6</f>
        <v>0</v>
      </c>
      <c r="D6" s="4">
        <f t="shared" si="0"/>
        <v>100</v>
      </c>
    </row>
    <row r="7" spans="1:4" x14ac:dyDescent="0.3">
      <c r="A7" t="s">
        <v>11</v>
      </c>
      <c r="B7" s="3">
        <v>100</v>
      </c>
      <c r="C7" s="4">
        <f>'Budget réalisé'!I7</f>
        <v>0</v>
      </c>
      <c r="D7" s="4">
        <f t="shared" si="0"/>
        <v>100</v>
      </c>
    </row>
    <row r="8" spans="1:4" x14ac:dyDescent="0.3">
      <c r="A8" t="s">
        <v>12</v>
      </c>
      <c r="B8" s="3">
        <v>200</v>
      </c>
      <c r="C8" s="4">
        <f>'Budget réalisé'!I8</f>
        <v>0</v>
      </c>
      <c r="D8" s="4">
        <f t="shared" si="0"/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8E64-9072-4981-AC8E-8C626F1B136E}">
  <dimension ref="A1:I8"/>
  <sheetViews>
    <sheetView workbookViewId="0">
      <selection activeCell="E21" sqref="E21"/>
    </sheetView>
  </sheetViews>
  <sheetFormatPr baseColWidth="10" defaultRowHeight="14.4" x14ac:dyDescent="0.3"/>
  <cols>
    <col min="1" max="1" width="12.88671875" bestFit="1" customWidth="1"/>
  </cols>
  <sheetData>
    <row r="1" spans="1:9" x14ac:dyDescent="0.3">
      <c r="A1" s="1" t="s">
        <v>4</v>
      </c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1" t="s">
        <v>18</v>
      </c>
    </row>
    <row r="2" spans="1:9" x14ac:dyDescent="0.3">
      <c r="A2" t="s">
        <v>0</v>
      </c>
      <c r="B2">
        <f>lundi!$C31</f>
        <v>0</v>
      </c>
      <c r="C2">
        <f>mardi!$C31</f>
        <v>0</v>
      </c>
      <c r="D2">
        <f>mercredi!$C31</f>
        <v>0</v>
      </c>
      <c r="E2">
        <f>jeudi!$C31</f>
        <v>0</v>
      </c>
      <c r="F2">
        <f>vendredi!$C31</f>
        <v>0</v>
      </c>
      <c r="G2">
        <f>samedi!$C31</f>
        <v>0</v>
      </c>
      <c r="H2">
        <f>dimanche!$C31</f>
        <v>0</v>
      </c>
      <c r="I2" s="3">
        <f>SUM(B2:H2)</f>
        <v>0</v>
      </c>
    </row>
    <row r="3" spans="1:9" x14ac:dyDescent="0.3">
      <c r="A3" t="s">
        <v>5</v>
      </c>
      <c r="B3">
        <f>lundi!$C32</f>
        <v>0</v>
      </c>
      <c r="C3">
        <f>mardi!$C32</f>
        <v>0</v>
      </c>
      <c r="D3">
        <f>mercredi!$C32</f>
        <v>0</v>
      </c>
      <c r="E3">
        <f>jeudi!$C32</f>
        <v>0</v>
      </c>
      <c r="F3">
        <f>vendredi!$C32</f>
        <v>0</v>
      </c>
      <c r="G3">
        <f>samedi!$C32</f>
        <v>0</v>
      </c>
      <c r="H3">
        <f>dimanche!$C32</f>
        <v>0</v>
      </c>
      <c r="I3" s="3">
        <f t="shared" ref="I3:I8" si="0">SUM(B3:H3)</f>
        <v>0</v>
      </c>
    </row>
    <row r="4" spans="1:9" x14ac:dyDescent="0.3">
      <c r="A4" t="s">
        <v>7</v>
      </c>
      <c r="B4">
        <f>lundi!$C33</f>
        <v>0</v>
      </c>
      <c r="C4">
        <f>mardi!$C33</f>
        <v>0</v>
      </c>
      <c r="D4">
        <f>mercredi!$C33</f>
        <v>0</v>
      </c>
      <c r="E4">
        <f>jeudi!$C33</f>
        <v>0</v>
      </c>
      <c r="F4">
        <f>vendredi!$C33</f>
        <v>0</v>
      </c>
      <c r="G4">
        <f>samedi!$C33</f>
        <v>0</v>
      </c>
      <c r="H4">
        <f>dimanche!$C33</f>
        <v>0</v>
      </c>
      <c r="I4" s="3">
        <f t="shared" si="0"/>
        <v>0</v>
      </c>
    </row>
    <row r="5" spans="1:9" x14ac:dyDescent="0.3">
      <c r="A5" t="s">
        <v>1</v>
      </c>
      <c r="B5">
        <f>lundi!$C34</f>
        <v>0</v>
      </c>
      <c r="C5">
        <f>mardi!$C34</f>
        <v>0</v>
      </c>
      <c r="D5">
        <f>mercredi!$C34</f>
        <v>0</v>
      </c>
      <c r="E5">
        <f>jeudi!$C34</f>
        <v>0</v>
      </c>
      <c r="F5">
        <f>vendredi!$C34</f>
        <v>0</v>
      </c>
      <c r="G5">
        <f>samedi!$C34</f>
        <v>0</v>
      </c>
      <c r="H5">
        <f>dimanche!$C34</f>
        <v>0</v>
      </c>
      <c r="I5" s="3">
        <f t="shared" si="0"/>
        <v>0</v>
      </c>
    </row>
    <row r="6" spans="1:9" x14ac:dyDescent="0.3">
      <c r="A6" t="s">
        <v>10</v>
      </c>
      <c r="B6">
        <f>lundi!$C35</f>
        <v>0</v>
      </c>
      <c r="C6">
        <f>mardi!$C35</f>
        <v>0</v>
      </c>
      <c r="D6">
        <f>mercredi!$C35</f>
        <v>0</v>
      </c>
      <c r="E6">
        <f>jeudi!$C35</f>
        <v>0</v>
      </c>
      <c r="F6">
        <f>vendredi!$C35</f>
        <v>0</v>
      </c>
      <c r="G6">
        <f>samedi!$C35</f>
        <v>0</v>
      </c>
      <c r="H6">
        <f>dimanche!$C35</f>
        <v>0</v>
      </c>
      <c r="I6" s="3">
        <f t="shared" si="0"/>
        <v>0</v>
      </c>
    </row>
    <row r="7" spans="1:9" x14ac:dyDescent="0.3">
      <c r="A7" t="s">
        <v>11</v>
      </c>
      <c r="B7">
        <f>lundi!$C36</f>
        <v>0</v>
      </c>
      <c r="C7">
        <f>mardi!$C36</f>
        <v>0</v>
      </c>
      <c r="D7">
        <f>mercredi!$C36</f>
        <v>0</v>
      </c>
      <c r="E7">
        <f>jeudi!$C36</f>
        <v>0</v>
      </c>
      <c r="F7">
        <f>vendredi!$C36</f>
        <v>0</v>
      </c>
      <c r="G7">
        <f>samedi!$C36</f>
        <v>0</v>
      </c>
      <c r="H7">
        <f>dimanche!$C36</f>
        <v>0</v>
      </c>
      <c r="I7" s="3">
        <f t="shared" si="0"/>
        <v>0</v>
      </c>
    </row>
    <row r="8" spans="1:9" x14ac:dyDescent="0.3">
      <c r="A8" t="s">
        <v>12</v>
      </c>
      <c r="B8">
        <f>lundi!$C37</f>
        <v>0</v>
      </c>
      <c r="C8">
        <f>mardi!$C37</f>
        <v>0</v>
      </c>
      <c r="D8">
        <f>mercredi!$C37</f>
        <v>0</v>
      </c>
      <c r="E8">
        <f>jeudi!$C37</f>
        <v>0</v>
      </c>
      <c r="F8">
        <f>vendredi!$C37</f>
        <v>0</v>
      </c>
      <c r="G8">
        <f>samedi!$C37</f>
        <v>0</v>
      </c>
      <c r="H8">
        <f>dimanche!$C37</f>
        <v>0</v>
      </c>
      <c r="I8" s="3">
        <f t="shared" si="0"/>
        <v>0</v>
      </c>
    </row>
  </sheetData>
  <phoneticPr fontId="3" type="noConversion"/>
  <pageMargins left="0.7" right="0.7" top="0.75" bottom="0.75" header="0.3" footer="0.3"/>
  <ignoredErrors>
    <ignoredError sqref="C2:C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0D99-AB74-4DA3-A133-A4D67215C393}">
  <dimension ref="A1:E37"/>
  <sheetViews>
    <sheetView workbookViewId="0">
      <selection activeCell="B3" sqref="B3"/>
    </sheetView>
  </sheetViews>
  <sheetFormatPr baseColWidth="10" defaultRowHeight="14.4" x14ac:dyDescent="0.3"/>
  <cols>
    <col min="1" max="1" width="19.44140625" bestFit="1" customWidth="1"/>
    <col min="2" max="2" width="13.109375" customWidth="1"/>
  </cols>
  <sheetData>
    <row r="1" spans="1:3" x14ac:dyDescent="0.3">
      <c r="A1" t="s">
        <v>14</v>
      </c>
      <c r="B1" s="2" t="s">
        <v>4</v>
      </c>
      <c r="C1" s="2" t="s">
        <v>13</v>
      </c>
    </row>
    <row r="31" spans="2:5" x14ac:dyDescent="0.3">
      <c r="B31" t="s">
        <v>0</v>
      </c>
      <c r="C31">
        <f>SUMIF(B$2:B$30,B31,C$2:C$30)</f>
        <v>0</v>
      </c>
      <c r="E31">
        <f>SUMIF(B$2:B$30,B31,C$2:C$30)</f>
        <v>0</v>
      </c>
    </row>
    <row r="32" spans="2:5" x14ac:dyDescent="0.3">
      <c r="B32" t="s">
        <v>5</v>
      </c>
      <c r="C32">
        <f t="shared" ref="C32:C37" si="0">SUMIF(B$2:B$30,B32,C$2:C$30)</f>
        <v>0</v>
      </c>
    </row>
    <row r="33" spans="2:3" x14ac:dyDescent="0.3">
      <c r="B33" t="s">
        <v>7</v>
      </c>
      <c r="C33">
        <f t="shared" si="0"/>
        <v>0</v>
      </c>
    </row>
    <row r="34" spans="2:3" x14ac:dyDescent="0.3">
      <c r="B34" t="s">
        <v>1</v>
      </c>
      <c r="C34">
        <f t="shared" si="0"/>
        <v>0</v>
      </c>
    </row>
    <row r="35" spans="2:3" x14ac:dyDescent="0.3">
      <c r="B35" t="s">
        <v>10</v>
      </c>
      <c r="C35">
        <f t="shared" si="0"/>
        <v>0</v>
      </c>
    </row>
    <row r="36" spans="2:3" x14ac:dyDescent="0.3">
      <c r="B36" t="s">
        <v>11</v>
      </c>
      <c r="C36">
        <f t="shared" si="0"/>
        <v>0</v>
      </c>
    </row>
    <row r="37" spans="2:3" x14ac:dyDescent="0.3">
      <c r="B37" t="s">
        <v>12</v>
      </c>
      <c r="C37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76A1352-1123-4B30-AC3C-75F2ACD35941}">
          <x14:formula1>
            <xm:f>Catégories!$A$1:$A$8</xm:f>
          </x14:formula1>
          <xm:sqref>B2:B30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E232A-80D7-4168-87E3-DAA46E696EE7}">
  <dimension ref="A1:C37"/>
  <sheetViews>
    <sheetView workbookViewId="0">
      <selection activeCell="B2" sqref="B2:B13"/>
    </sheetView>
  </sheetViews>
  <sheetFormatPr baseColWidth="10" defaultRowHeight="14.4" x14ac:dyDescent="0.3"/>
  <cols>
    <col min="1" max="1" width="19.44140625" bestFit="1" customWidth="1"/>
    <col min="2" max="2" width="12" customWidth="1"/>
  </cols>
  <sheetData>
    <row r="1" spans="1:3" x14ac:dyDescent="0.3">
      <c r="A1" t="s">
        <v>14</v>
      </c>
      <c r="B1" s="2" t="s">
        <v>4</v>
      </c>
      <c r="C1" s="2" t="s">
        <v>13</v>
      </c>
    </row>
    <row r="31" spans="2:3" x14ac:dyDescent="0.3">
      <c r="B31" t="s">
        <v>0</v>
      </c>
      <c r="C31">
        <f>SUMIF(B$2:B$30,B31,C$2:C$30)</f>
        <v>0</v>
      </c>
    </row>
    <row r="32" spans="2:3" x14ac:dyDescent="0.3">
      <c r="B32" t="s">
        <v>5</v>
      </c>
      <c r="C32">
        <f t="shared" ref="C32:C37" si="0">SUMIF(B$2:B$30,B32,C$2:C$30)</f>
        <v>0</v>
      </c>
    </row>
    <row r="33" spans="2:3" x14ac:dyDescent="0.3">
      <c r="B33" t="s">
        <v>7</v>
      </c>
      <c r="C33">
        <f t="shared" si="0"/>
        <v>0</v>
      </c>
    </row>
    <row r="34" spans="2:3" x14ac:dyDescent="0.3">
      <c r="B34" t="s">
        <v>1</v>
      </c>
      <c r="C34">
        <f t="shared" si="0"/>
        <v>0</v>
      </c>
    </row>
    <row r="35" spans="2:3" x14ac:dyDescent="0.3">
      <c r="B35" t="s">
        <v>10</v>
      </c>
      <c r="C35">
        <f t="shared" si="0"/>
        <v>0</v>
      </c>
    </row>
    <row r="36" spans="2:3" x14ac:dyDescent="0.3">
      <c r="B36" t="s">
        <v>11</v>
      </c>
      <c r="C36">
        <f t="shared" si="0"/>
        <v>0</v>
      </c>
    </row>
    <row r="37" spans="2:3" x14ac:dyDescent="0.3">
      <c r="B37" t="s">
        <v>12</v>
      </c>
      <c r="C37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E175233-C2AD-45C1-9CE7-6D7224564302}">
          <x14:formula1>
            <xm:f>Catégories!$A$1:$A$8</xm:f>
          </x14:formula1>
          <xm:sqref>B2:B30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27FA8-02B1-40A7-8B0F-84E36A531483}">
  <dimension ref="A1:C37"/>
  <sheetViews>
    <sheetView workbookViewId="0">
      <selection activeCell="C3" sqref="C3"/>
    </sheetView>
  </sheetViews>
  <sheetFormatPr baseColWidth="10" defaultRowHeight="14.4" x14ac:dyDescent="0.3"/>
  <cols>
    <col min="1" max="1" width="19.44140625" bestFit="1" customWidth="1"/>
    <col min="2" max="2" width="12" customWidth="1"/>
  </cols>
  <sheetData>
    <row r="1" spans="1:3" x14ac:dyDescent="0.3">
      <c r="A1" t="s">
        <v>14</v>
      </c>
      <c r="B1" s="2" t="s">
        <v>4</v>
      </c>
      <c r="C1" s="2" t="s">
        <v>13</v>
      </c>
    </row>
    <row r="31" spans="2:3" x14ac:dyDescent="0.3">
      <c r="B31" t="s">
        <v>0</v>
      </c>
      <c r="C31">
        <f>SUMIF(B$2:B$30,B31,C$2:C$30)</f>
        <v>0</v>
      </c>
    </row>
    <row r="32" spans="2:3" x14ac:dyDescent="0.3">
      <c r="B32" t="s">
        <v>5</v>
      </c>
      <c r="C32">
        <f t="shared" ref="C32:C37" si="0">SUMIF(B$2:B$30,B32,C$2:C$30)</f>
        <v>0</v>
      </c>
    </row>
    <row r="33" spans="2:3" x14ac:dyDescent="0.3">
      <c r="B33" t="s">
        <v>7</v>
      </c>
      <c r="C33">
        <f t="shared" si="0"/>
        <v>0</v>
      </c>
    </row>
    <row r="34" spans="2:3" x14ac:dyDescent="0.3">
      <c r="B34" t="s">
        <v>1</v>
      </c>
      <c r="C34">
        <f t="shared" si="0"/>
        <v>0</v>
      </c>
    </row>
    <row r="35" spans="2:3" x14ac:dyDescent="0.3">
      <c r="B35" t="s">
        <v>10</v>
      </c>
      <c r="C35">
        <f t="shared" si="0"/>
        <v>0</v>
      </c>
    </row>
    <row r="36" spans="2:3" x14ac:dyDescent="0.3">
      <c r="B36" t="s">
        <v>11</v>
      </c>
      <c r="C36">
        <f t="shared" si="0"/>
        <v>0</v>
      </c>
    </row>
    <row r="37" spans="2:3" x14ac:dyDescent="0.3">
      <c r="B37" t="s">
        <v>12</v>
      </c>
      <c r="C37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67352E3-EE9D-42EF-85B0-183E4E098DBC}">
          <x14:formula1>
            <xm:f>Catégories!$A$1:$A$8</xm:f>
          </x14:formula1>
          <xm:sqref>B2:B30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F3BC1-D02F-4A07-A56F-1A6D753297DA}">
  <dimension ref="A1:C37"/>
  <sheetViews>
    <sheetView workbookViewId="0">
      <selection activeCell="C5" sqref="C5"/>
    </sheetView>
  </sheetViews>
  <sheetFormatPr baseColWidth="10" defaultRowHeight="14.4" x14ac:dyDescent="0.3"/>
  <cols>
    <col min="1" max="1" width="19.44140625" bestFit="1" customWidth="1"/>
    <col min="2" max="2" width="12" customWidth="1"/>
  </cols>
  <sheetData>
    <row r="1" spans="1:3" x14ac:dyDescent="0.3">
      <c r="A1" t="s">
        <v>14</v>
      </c>
      <c r="B1" s="2" t="s">
        <v>4</v>
      </c>
      <c r="C1" s="2" t="s">
        <v>13</v>
      </c>
    </row>
    <row r="31" spans="2:3" x14ac:dyDescent="0.3">
      <c r="B31" t="s">
        <v>0</v>
      </c>
      <c r="C31">
        <f>SUMIF(B$2:B$30,B31,C$2:C$30)</f>
        <v>0</v>
      </c>
    </row>
    <row r="32" spans="2:3" x14ac:dyDescent="0.3">
      <c r="B32" t="s">
        <v>5</v>
      </c>
      <c r="C32">
        <f t="shared" ref="C32:C37" si="0">SUMIF(B$2:B$30,B32,C$2:C$30)</f>
        <v>0</v>
      </c>
    </row>
    <row r="33" spans="2:3" x14ac:dyDescent="0.3">
      <c r="B33" t="s">
        <v>7</v>
      </c>
      <c r="C33">
        <f t="shared" si="0"/>
        <v>0</v>
      </c>
    </row>
    <row r="34" spans="2:3" x14ac:dyDescent="0.3">
      <c r="B34" t="s">
        <v>1</v>
      </c>
      <c r="C34">
        <f t="shared" si="0"/>
        <v>0</v>
      </c>
    </row>
    <row r="35" spans="2:3" x14ac:dyDescent="0.3">
      <c r="B35" t="s">
        <v>10</v>
      </c>
      <c r="C35">
        <f t="shared" si="0"/>
        <v>0</v>
      </c>
    </row>
    <row r="36" spans="2:3" x14ac:dyDescent="0.3">
      <c r="B36" t="s">
        <v>11</v>
      </c>
      <c r="C36">
        <f t="shared" si="0"/>
        <v>0</v>
      </c>
    </row>
    <row r="37" spans="2:3" x14ac:dyDescent="0.3">
      <c r="B37" t="s">
        <v>12</v>
      </c>
      <c r="C37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726940-ED7D-4840-A163-AB29BEC78966}">
          <x14:formula1>
            <xm:f>Catégories!$A$1:$A$8</xm:f>
          </x14:formula1>
          <xm:sqref>B2:B30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1F8C5-E883-4682-9D91-CCFA42B8C5B4}">
  <dimension ref="A1:C37"/>
  <sheetViews>
    <sheetView workbookViewId="0">
      <selection activeCell="C6" sqref="C6"/>
    </sheetView>
  </sheetViews>
  <sheetFormatPr baseColWidth="10" defaultRowHeight="14.4" x14ac:dyDescent="0.3"/>
  <cols>
    <col min="1" max="1" width="19.44140625" bestFit="1" customWidth="1"/>
    <col min="2" max="2" width="12" customWidth="1"/>
  </cols>
  <sheetData>
    <row r="1" spans="1:3" x14ac:dyDescent="0.3">
      <c r="A1" t="s">
        <v>14</v>
      </c>
      <c r="B1" s="2" t="s">
        <v>4</v>
      </c>
      <c r="C1" s="2" t="s">
        <v>13</v>
      </c>
    </row>
    <row r="31" spans="2:3" x14ac:dyDescent="0.3">
      <c r="B31" t="s">
        <v>0</v>
      </c>
      <c r="C31">
        <f>SUMIF(B$2:B$30,B31,C$2:C$30)</f>
        <v>0</v>
      </c>
    </row>
    <row r="32" spans="2:3" x14ac:dyDescent="0.3">
      <c r="B32" t="s">
        <v>5</v>
      </c>
      <c r="C32">
        <f t="shared" ref="C32:C37" si="0">SUMIF(B$2:B$30,B32,C$2:C$30)</f>
        <v>0</v>
      </c>
    </row>
    <row r="33" spans="2:3" x14ac:dyDescent="0.3">
      <c r="B33" t="s">
        <v>7</v>
      </c>
      <c r="C33">
        <f t="shared" si="0"/>
        <v>0</v>
      </c>
    </row>
    <row r="34" spans="2:3" x14ac:dyDescent="0.3">
      <c r="B34" t="s">
        <v>1</v>
      </c>
      <c r="C34">
        <f t="shared" si="0"/>
        <v>0</v>
      </c>
    </row>
    <row r="35" spans="2:3" x14ac:dyDescent="0.3">
      <c r="B35" t="s">
        <v>10</v>
      </c>
      <c r="C35">
        <f t="shared" si="0"/>
        <v>0</v>
      </c>
    </row>
    <row r="36" spans="2:3" x14ac:dyDescent="0.3">
      <c r="B36" t="s">
        <v>11</v>
      </c>
      <c r="C36">
        <f t="shared" si="0"/>
        <v>0</v>
      </c>
    </row>
    <row r="37" spans="2:3" x14ac:dyDescent="0.3">
      <c r="B37" t="s">
        <v>12</v>
      </c>
      <c r="C37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43C126-ED4F-4CDE-B16D-02EA75DE8FF3}">
          <x14:formula1>
            <xm:f>Catégories!$A$1:$A$8</xm:f>
          </x14:formula1>
          <xm:sqref>B2:B30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A40F2-6238-4BD7-9CB4-51D836D9CA3C}">
  <dimension ref="A1:C37"/>
  <sheetViews>
    <sheetView workbookViewId="0">
      <selection activeCell="C10" sqref="C10"/>
    </sheetView>
  </sheetViews>
  <sheetFormatPr baseColWidth="10" defaultRowHeight="14.4" x14ac:dyDescent="0.3"/>
  <cols>
    <col min="1" max="1" width="19.44140625" bestFit="1" customWidth="1"/>
    <col min="2" max="2" width="12" customWidth="1"/>
  </cols>
  <sheetData>
    <row r="1" spans="1:3" x14ac:dyDescent="0.3">
      <c r="A1" t="s">
        <v>14</v>
      </c>
      <c r="B1" s="2" t="s">
        <v>4</v>
      </c>
      <c r="C1" s="2" t="s">
        <v>13</v>
      </c>
    </row>
    <row r="31" spans="2:3" x14ac:dyDescent="0.3">
      <c r="B31" t="s">
        <v>0</v>
      </c>
      <c r="C31">
        <f>SUMIF(B$2:B$30,B31,C$2:C$30)</f>
        <v>0</v>
      </c>
    </row>
    <row r="32" spans="2:3" x14ac:dyDescent="0.3">
      <c r="B32" t="s">
        <v>5</v>
      </c>
      <c r="C32">
        <f t="shared" ref="C32:C37" si="0">SUMIF(B$2:B$30,B32,C$2:C$30)</f>
        <v>0</v>
      </c>
    </row>
    <row r="33" spans="2:3" x14ac:dyDescent="0.3">
      <c r="B33" t="s">
        <v>7</v>
      </c>
      <c r="C33">
        <f t="shared" si="0"/>
        <v>0</v>
      </c>
    </row>
    <row r="34" spans="2:3" x14ac:dyDescent="0.3">
      <c r="B34" t="s">
        <v>1</v>
      </c>
      <c r="C34">
        <f t="shared" si="0"/>
        <v>0</v>
      </c>
    </row>
    <row r="35" spans="2:3" x14ac:dyDescent="0.3">
      <c r="B35" t="s">
        <v>10</v>
      </c>
      <c r="C35">
        <f t="shared" si="0"/>
        <v>0</v>
      </c>
    </row>
    <row r="36" spans="2:3" x14ac:dyDescent="0.3">
      <c r="B36" t="s">
        <v>11</v>
      </c>
      <c r="C36">
        <f t="shared" si="0"/>
        <v>0</v>
      </c>
    </row>
    <row r="37" spans="2:3" x14ac:dyDescent="0.3">
      <c r="B37" t="s">
        <v>12</v>
      </c>
      <c r="C37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045EB5D-B978-42CC-B761-4A1CB3EADB75}">
          <x14:formula1>
            <xm:f>Catégories!$A$1:$A$8</xm:f>
          </x14:formula1>
          <xm:sqref>B2:B30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C5CCD-0B9B-4EB4-AE23-3A23C2B33B68}">
  <dimension ref="A1:C37"/>
  <sheetViews>
    <sheetView workbookViewId="0">
      <selection activeCell="C8" sqref="C8"/>
    </sheetView>
  </sheetViews>
  <sheetFormatPr baseColWidth="10" defaultRowHeight="14.4" x14ac:dyDescent="0.3"/>
  <cols>
    <col min="1" max="1" width="19.44140625" bestFit="1" customWidth="1"/>
    <col min="2" max="2" width="12" customWidth="1"/>
  </cols>
  <sheetData>
    <row r="1" spans="1:3" x14ac:dyDescent="0.3">
      <c r="A1" t="s">
        <v>14</v>
      </c>
      <c r="B1" s="2" t="s">
        <v>4</v>
      </c>
      <c r="C1" s="2" t="s">
        <v>13</v>
      </c>
    </row>
    <row r="31" spans="2:3" x14ac:dyDescent="0.3">
      <c r="B31" t="s">
        <v>0</v>
      </c>
      <c r="C31">
        <f>SUMIF(B$2:B$30,B31,C$2:C$30)</f>
        <v>0</v>
      </c>
    </row>
    <row r="32" spans="2:3" x14ac:dyDescent="0.3">
      <c r="B32" t="s">
        <v>5</v>
      </c>
      <c r="C32">
        <f t="shared" ref="C32:C37" si="0">SUMIF(B$2:B$30,B32,C$2:C$30)</f>
        <v>0</v>
      </c>
    </row>
    <row r="33" spans="2:3" x14ac:dyDescent="0.3">
      <c r="B33" t="s">
        <v>7</v>
      </c>
      <c r="C33">
        <f t="shared" si="0"/>
        <v>0</v>
      </c>
    </row>
    <row r="34" spans="2:3" x14ac:dyDescent="0.3">
      <c r="B34" t="s">
        <v>1</v>
      </c>
      <c r="C34">
        <f t="shared" si="0"/>
        <v>0</v>
      </c>
    </row>
    <row r="35" spans="2:3" x14ac:dyDescent="0.3">
      <c r="B35" t="s">
        <v>10</v>
      </c>
      <c r="C35">
        <f t="shared" si="0"/>
        <v>0</v>
      </c>
    </row>
    <row r="36" spans="2:3" x14ac:dyDescent="0.3">
      <c r="B36" t="s">
        <v>11</v>
      </c>
      <c r="C36">
        <f t="shared" si="0"/>
        <v>0</v>
      </c>
    </row>
    <row r="37" spans="2:3" x14ac:dyDescent="0.3">
      <c r="B37" t="s">
        <v>12</v>
      </c>
      <c r="C37">
        <f t="shared" si="0"/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524FB6-E8ED-473D-A895-16BCA8F098B2}">
          <x14:formula1>
            <xm:f>Catégories!$A$1:$A$8</xm:f>
          </x14:formula1>
          <xm:sqref>B2:B30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60EA-A0A3-4E62-BA95-0EF1B148D2C1}">
  <dimension ref="A1:B8"/>
  <sheetViews>
    <sheetView workbookViewId="0">
      <selection activeCell="H29" sqref="H29"/>
    </sheetView>
  </sheetViews>
  <sheetFormatPr baseColWidth="10" defaultRowHeight="14.4" x14ac:dyDescent="0.3"/>
  <cols>
    <col min="1" max="1" width="18.77734375" bestFit="1" customWidth="1"/>
    <col min="2" max="2" width="18.77734375" hidden="1" customWidth="1"/>
  </cols>
  <sheetData>
    <row r="1" spans="1:2" x14ac:dyDescent="0.3">
      <c r="A1" s="1" t="s">
        <v>15</v>
      </c>
      <c r="B1" s="1" t="s">
        <v>2</v>
      </c>
    </row>
    <row r="2" spans="1:2" x14ac:dyDescent="0.3">
      <c r="A2" t="s">
        <v>0</v>
      </c>
      <c r="B2" t="s">
        <v>3</v>
      </c>
    </row>
    <row r="3" spans="1:2" x14ac:dyDescent="0.3">
      <c r="A3" t="s">
        <v>5</v>
      </c>
      <c r="B3" t="s">
        <v>6</v>
      </c>
    </row>
    <row r="4" spans="1:2" x14ac:dyDescent="0.3">
      <c r="A4" t="s">
        <v>7</v>
      </c>
      <c r="B4" t="s">
        <v>8</v>
      </c>
    </row>
    <row r="5" spans="1:2" x14ac:dyDescent="0.3">
      <c r="A5" t="s">
        <v>1</v>
      </c>
      <c r="B5" t="s">
        <v>9</v>
      </c>
    </row>
    <row r="6" spans="1:2" x14ac:dyDescent="0.3">
      <c r="A6" t="s">
        <v>10</v>
      </c>
    </row>
    <row r="7" spans="1:2" x14ac:dyDescent="0.3">
      <c r="A7" t="s">
        <v>11</v>
      </c>
    </row>
    <row r="8" spans="1:2" x14ac:dyDescent="0.3">
      <c r="A8" t="s">
        <v>12</v>
      </c>
    </row>
  </sheetData>
  <sortState xmlns:xlrd2="http://schemas.microsoft.com/office/spreadsheetml/2017/richdata2" ref="A2:B16">
    <sortCondition ref="A2:A16"/>
    <sortCondition ref="B2:B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Bilan</vt:lpstr>
      <vt:lpstr>Budget réalisé</vt:lpstr>
      <vt:lpstr>lundi</vt:lpstr>
      <vt:lpstr>mardi</vt:lpstr>
      <vt:lpstr>mercredi</vt:lpstr>
      <vt:lpstr>jeudi</vt:lpstr>
      <vt:lpstr>vendredi</vt:lpstr>
      <vt:lpstr>samedi</vt:lpstr>
      <vt:lpstr>dimanche</vt:lpstr>
      <vt:lpstr>Catégories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pfeuty</dc:creator>
  <cp:lastModifiedBy>patrice pfeuty</cp:lastModifiedBy>
  <dcterms:created xsi:type="dcterms:W3CDTF">2026-05-17T14:11:15Z</dcterms:created>
  <dcterms:modified xsi:type="dcterms:W3CDTF">2026-05-17T17:03:58Z</dcterms:modified>
</cp:coreProperties>
</file>